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20"/>
  </bookViews>
  <sheets>
    <sheet name="292" sheetId="1" r:id="rId1"/>
  </sheets>
  <calcPr calcId="125725" refMode="R1C1"/>
</workbook>
</file>

<file path=xl/calcChain.xml><?xml version="1.0" encoding="utf-8"?>
<calcChain xmlns="http://schemas.openxmlformats.org/spreadsheetml/2006/main">
  <c r="E41" i="1"/>
  <c r="F24"/>
  <c r="E24"/>
  <c r="D24"/>
  <c r="H23"/>
  <c r="H22"/>
  <c r="H21"/>
  <c r="H20"/>
  <c r="H19"/>
  <c r="G19"/>
  <c r="H18"/>
  <c r="G18"/>
  <c r="H17"/>
  <c r="G17"/>
  <c r="H16"/>
  <c r="G16"/>
  <c r="H15"/>
  <c r="G15"/>
  <c r="H14"/>
  <c r="G14"/>
  <c r="H13"/>
  <c r="G13"/>
  <c r="H12"/>
  <c r="G12"/>
  <c r="H11"/>
  <c r="G11"/>
  <c r="H10"/>
  <c r="H24" s="1"/>
  <c r="G24" l="1"/>
</calcChain>
</file>

<file path=xl/sharedStrings.xml><?xml version="1.0" encoding="utf-8"?>
<sst xmlns="http://schemas.openxmlformats.org/spreadsheetml/2006/main" count="77" uniqueCount="53">
  <si>
    <t>Обслуживаемая жилая площадь</t>
  </si>
  <si>
    <t>м2</t>
  </si>
  <si>
    <t>Численность проживающих</t>
  </si>
  <si>
    <t>чел.</t>
  </si>
  <si>
    <t>№</t>
  </si>
  <si>
    <t>Вид услуг</t>
  </si>
  <si>
    <t>Един. изм-я</t>
  </si>
  <si>
    <t>Доходы</t>
  </si>
  <si>
    <t>(платежи населения начисленные)</t>
  </si>
  <si>
    <t>тыс</t>
  </si>
  <si>
    <t>тыс.</t>
  </si>
  <si>
    <t>Содержание дворовой территории</t>
  </si>
  <si>
    <t>Уборка подъезда, лестничных клеток</t>
  </si>
  <si>
    <t>Обслуживание мусоропровода</t>
  </si>
  <si>
    <t>Освещение подъездов</t>
  </si>
  <si>
    <t>Сан.очистка-вывоз ТБО, включая утилизацию</t>
  </si>
  <si>
    <t>ИТОГО:</t>
  </si>
  <si>
    <t>Расход общедомового прибора учета холодной воды</t>
  </si>
  <si>
    <t>Расход электроэнергии</t>
  </si>
  <si>
    <t>кВт</t>
  </si>
  <si>
    <t>Вывезено ТБО</t>
  </si>
  <si>
    <t>м3</t>
  </si>
  <si>
    <t>Вывезено КГО</t>
  </si>
  <si>
    <t>Поступило заявок</t>
  </si>
  <si>
    <t>шт</t>
  </si>
  <si>
    <t>Выполнено заявок</t>
  </si>
  <si>
    <t>Факт выполненого текущего ремонта</t>
  </si>
  <si>
    <t>Генеральный директор ООО "НЖК</t>
  </si>
  <si>
    <t>М.В. Сечина</t>
  </si>
  <si>
    <t>(платежи населения оплаченные)</t>
  </si>
  <si>
    <t>Обслуживание ИТП</t>
  </si>
  <si>
    <t>Задолженность по адресной программе капитального ремонта:</t>
  </si>
  <si>
    <t>Техническое обслуживание</t>
  </si>
  <si>
    <t>Текущий ремонт</t>
  </si>
  <si>
    <t>Всего задолженность по кварплате и текущему ремонту на 01.01.17г.(с учетом долга на начало года)</t>
  </si>
  <si>
    <t>Адресная программа кап ремонта</t>
  </si>
  <si>
    <t>Утилизация ртутьсодержащих ламп</t>
  </si>
  <si>
    <t xml:space="preserve">Покос травы </t>
  </si>
  <si>
    <t>Задолженность по кварплате и текущему ремонту на 01.01.17г.(+долг,     -переплата</t>
  </si>
  <si>
    <t>Задолженность по кварплате и текущему ремонту за 2018 г. на 01.01.17г.(+долг,       -переплата)</t>
  </si>
  <si>
    <t>ХВС для содержания общ. имущества МКД</t>
  </si>
  <si>
    <t>ГВС  для содержания общ. имущества МКД</t>
  </si>
  <si>
    <t>Повышающий коэфф.при отсутствии ИПУ по ГВС(ХВС в ГВС)</t>
  </si>
  <si>
    <t>Повышающий коэфф.при отсутствии ИПУ по ХВС</t>
  </si>
  <si>
    <t xml:space="preserve">Затраты произведенные по работе с ГИС ЖКХ </t>
  </si>
  <si>
    <t>Отчет о доходах и расходах за 2018 год по жилому дому ул. Дружбы Народов  29/2</t>
  </si>
  <si>
    <t>Основные показатели жилого дома за 2018 год</t>
  </si>
  <si>
    <t>Заделка отверстий по стенам мусорокамеры под № 1,2</t>
  </si>
  <si>
    <t>Настройка и сдача водосчётчиков</t>
  </si>
  <si>
    <t>Смена канализ. труб по стояку санузлакв № 21.Установка радиаторов</t>
  </si>
  <si>
    <t>Смена канализ. труб по стояку санузлакв № 27.</t>
  </si>
  <si>
    <t>Ремонт м/панельных швов кв 50</t>
  </si>
  <si>
    <t xml:space="preserve">кв. 10,,4,  на сумму - 463,76 руб. 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</si>
</sst>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0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sz val="11"/>
      <name val="Arial Cyr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left"/>
    </xf>
    <xf numFmtId="0" fontId="0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0" fillId="2" borderId="0" xfId="0" applyFont="1" applyFill="1" applyAlignment="1"/>
    <xf numFmtId="0" fontId="0" fillId="2" borderId="0" xfId="0" applyFont="1" applyFill="1" applyAlignment="1">
      <alignment horizont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/>
    </xf>
    <xf numFmtId="0" fontId="0" fillId="2" borderId="8" xfId="0" applyFont="1" applyFill="1" applyBorder="1" applyAlignment="1">
      <alignment horizontal="center"/>
    </xf>
    <xf numFmtId="0" fontId="0" fillId="2" borderId="9" xfId="0" applyFont="1" applyFill="1" applyBorder="1" applyAlignment="1">
      <alignment horizontal="center"/>
    </xf>
    <xf numFmtId="0" fontId="0" fillId="2" borderId="10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0" fillId="2" borderId="11" xfId="0" applyFill="1" applyBorder="1"/>
    <xf numFmtId="164" fontId="0" fillId="2" borderId="5" xfId="0" applyNumberFormat="1" applyFill="1" applyBorder="1" applyAlignment="1">
      <alignment horizontal="center"/>
    </xf>
    <xf numFmtId="0" fontId="0" fillId="2" borderId="12" xfId="0" applyFont="1" applyFill="1" applyBorder="1" applyAlignment="1">
      <alignment horizontal="center"/>
    </xf>
    <xf numFmtId="164" fontId="0" fillId="2" borderId="5" xfId="0" applyNumberFormat="1" applyFont="1" applyFill="1" applyBorder="1" applyAlignment="1">
      <alignment horizontal="center"/>
    </xf>
    <xf numFmtId="2" fontId="0" fillId="2" borderId="5" xfId="0" applyNumberFormat="1" applyFont="1" applyFill="1" applyBorder="1" applyAlignment="1">
      <alignment horizontal="center"/>
    </xf>
    <xf numFmtId="2" fontId="0" fillId="2" borderId="6" xfId="0" applyNumberFormat="1" applyFont="1" applyFill="1" applyBorder="1" applyAlignment="1">
      <alignment horizontal="center"/>
    </xf>
    <xf numFmtId="0" fontId="0" fillId="2" borderId="13" xfId="0" applyFill="1" applyBorder="1"/>
    <xf numFmtId="0" fontId="2" fillId="2" borderId="14" xfId="0" applyFont="1" applyFill="1" applyBorder="1" applyAlignment="1">
      <alignment horizontal="center"/>
    </xf>
    <xf numFmtId="0" fontId="2" fillId="2" borderId="15" xfId="0" applyFont="1" applyFill="1" applyBorder="1"/>
    <xf numFmtId="2" fontId="2" fillId="2" borderId="16" xfId="0" applyNumberFormat="1" applyFont="1" applyFill="1" applyBorder="1" applyAlignment="1">
      <alignment horizontal="center"/>
    </xf>
    <xf numFmtId="2" fontId="2" fillId="2" borderId="17" xfId="0" applyNumberFormat="1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/>
    </xf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0" fillId="2" borderId="3" xfId="0" applyFont="1" applyFill="1" applyBorder="1"/>
    <xf numFmtId="0" fontId="0" fillId="2" borderId="5" xfId="0" applyFill="1" applyBorder="1"/>
    <xf numFmtId="0" fontId="0" fillId="2" borderId="5" xfId="0" applyFill="1" applyBorder="1" applyAlignment="1">
      <alignment horizontal="center"/>
    </xf>
    <xf numFmtId="0" fontId="0" fillId="2" borderId="5" xfId="0" applyFont="1" applyFill="1" applyBorder="1" applyAlignment="1">
      <alignment horizontal="center"/>
    </xf>
    <xf numFmtId="0" fontId="0" fillId="2" borderId="6" xfId="0" applyFont="1" applyFill="1" applyBorder="1"/>
    <xf numFmtId="0" fontId="0" fillId="2" borderId="14" xfId="0" applyFont="1" applyFill="1" applyBorder="1" applyAlignment="1">
      <alignment horizontal="center"/>
    </xf>
    <xf numFmtId="0" fontId="0" fillId="2" borderId="16" xfId="0" applyFill="1" applyBorder="1"/>
    <xf numFmtId="0" fontId="0" fillId="2" borderId="16" xfId="0" applyFill="1" applyBorder="1" applyAlignment="1">
      <alignment horizontal="center"/>
    </xf>
    <xf numFmtId="0" fontId="0" fillId="2" borderId="16" xfId="0" applyFont="1" applyFill="1" applyBorder="1" applyAlignment="1">
      <alignment horizontal="center"/>
    </xf>
    <xf numFmtId="0" fontId="0" fillId="2" borderId="17" xfId="0" applyFont="1" applyFill="1" applyBorder="1"/>
    <xf numFmtId="0" fontId="2" fillId="2" borderId="0" xfId="0" applyFont="1" applyFill="1" applyBorder="1" applyAlignment="1">
      <alignment horizontal="center" vertical="center"/>
    </xf>
    <xf numFmtId="0" fontId="0" fillId="2" borderId="2" xfId="0" applyFont="1" applyFill="1" applyBorder="1"/>
    <xf numFmtId="0" fontId="0" fillId="2" borderId="0" xfId="0" applyFont="1" applyFill="1"/>
    <xf numFmtId="0" fontId="0" fillId="2" borderId="5" xfId="0" applyFont="1" applyFill="1" applyBorder="1"/>
    <xf numFmtId="0" fontId="2" fillId="2" borderId="16" xfId="0" applyFont="1" applyFill="1" applyBorder="1" applyAlignment="1">
      <alignment horizontal="right"/>
    </xf>
    <xf numFmtId="0" fontId="0" fillId="2" borderId="16" xfId="0" applyFont="1" applyFill="1" applyBorder="1"/>
    <xf numFmtId="0" fontId="2" fillId="2" borderId="0" xfId="0" applyFont="1" applyFill="1"/>
    <xf numFmtId="0" fontId="0" fillId="2" borderId="3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0" fillId="2" borderId="0" xfId="0" applyFill="1" applyBorder="1" applyAlignment="1">
      <alignment horizontal="left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4" fillId="0" borderId="0" xfId="0" applyFont="1"/>
    <xf numFmtId="0" fontId="0" fillId="0" borderId="5" xfId="0" applyBorder="1"/>
    <xf numFmtId="164" fontId="0" fillId="2" borderId="12" xfId="0" applyNumberFormat="1" applyFont="1" applyFill="1" applyBorder="1" applyAlignment="1">
      <alignment horizontal="center"/>
    </xf>
    <xf numFmtId="0" fontId="0" fillId="0" borderId="5" xfId="0" applyBorder="1" applyAlignment="1">
      <alignment horizontal="left" indent="4"/>
    </xf>
    <xf numFmtId="0" fontId="0" fillId="2" borderId="19" xfId="0" applyFont="1" applyFill="1" applyBorder="1" applyAlignment="1">
      <alignment horizontal="center"/>
    </xf>
    <xf numFmtId="0" fontId="0" fillId="2" borderId="20" xfId="0" applyFill="1" applyBorder="1"/>
    <xf numFmtId="164" fontId="0" fillId="2" borderId="21" xfId="0" applyNumberFormat="1" applyFont="1" applyFill="1" applyBorder="1" applyAlignment="1">
      <alignment horizontal="center"/>
    </xf>
    <xf numFmtId="164" fontId="0" fillId="2" borderId="22" xfId="0" applyNumberFormat="1" applyFont="1" applyFill="1" applyBorder="1" applyAlignment="1">
      <alignment horizontal="center"/>
    </xf>
    <xf numFmtId="2" fontId="0" fillId="2" borderId="22" xfId="0" applyNumberFormat="1" applyFont="1" applyFill="1" applyBorder="1" applyAlignment="1">
      <alignment horizontal="center"/>
    </xf>
    <xf numFmtId="0" fontId="0" fillId="0" borderId="3" xfId="0" applyFont="1" applyFill="1" applyBorder="1"/>
    <xf numFmtId="0" fontId="0" fillId="0" borderId="6" xfId="0" applyFont="1" applyFill="1" applyBorder="1"/>
    <xf numFmtId="0" fontId="0" fillId="2" borderId="22" xfId="0" applyFill="1" applyBorder="1"/>
    <xf numFmtId="0" fontId="0" fillId="2" borderId="22" xfId="0" applyFont="1" applyFill="1" applyBorder="1"/>
    <xf numFmtId="0" fontId="0" fillId="2" borderId="23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8"/>
  <sheetViews>
    <sheetView tabSelected="1" workbookViewId="0">
      <selection activeCell="K83" sqref="K83"/>
    </sheetView>
  </sheetViews>
  <sheetFormatPr defaultRowHeight="12.75"/>
  <cols>
    <col min="1" max="1" width="4.42578125" customWidth="1"/>
    <col min="2" max="2" width="60.7109375" customWidth="1"/>
    <col min="3" max="3" width="7.5703125" customWidth="1"/>
    <col min="4" max="4" width="13.5703125" customWidth="1"/>
    <col min="5" max="5" width="14" customWidth="1"/>
    <col min="6" max="6" width="11.28515625" customWidth="1"/>
    <col min="7" max="7" width="17.85546875" customWidth="1"/>
    <col min="8" max="8" width="11.28515625" customWidth="1"/>
  </cols>
  <sheetData>
    <row r="1" spans="1:8" ht="14.25">
      <c r="B1" s="60"/>
      <c r="C1" s="60"/>
      <c r="D1" s="60"/>
      <c r="E1" s="60"/>
    </row>
    <row r="3" spans="1:8" ht="15.75">
      <c r="A3" s="1"/>
      <c r="B3" s="2" t="s">
        <v>45</v>
      </c>
      <c r="C3" s="2"/>
      <c r="D3" s="2"/>
      <c r="E3" s="2"/>
      <c r="F3" s="2"/>
      <c r="G3" s="2"/>
      <c r="H3" s="2"/>
    </row>
    <row r="4" spans="1:8">
      <c r="A4" s="1"/>
      <c r="B4" s="3" t="s">
        <v>0</v>
      </c>
      <c r="C4" s="4">
        <v>3061</v>
      </c>
      <c r="D4" s="3" t="s">
        <v>1</v>
      </c>
      <c r="E4" s="1"/>
      <c r="F4" s="1"/>
      <c r="G4" s="1"/>
      <c r="H4" s="1"/>
    </row>
    <row r="5" spans="1:8">
      <c r="A5" s="5"/>
      <c r="B5" s="3" t="s">
        <v>2</v>
      </c>
      <c r="C5" s="4">
        <v>187</v>
      </c>
      <c r="D5" s="3" t="s">
        <v>3</v>
      </c>
      <c r="E5" s="6"/>
      <c r="F5" s="6"/>
      <c r="G5" s="6"/>
      <c r="H5" s="6"/>
    </row>
    <row r="6" spans="1:8" ht="12.75" customHeight="1" thickBot="1">
      <c r="A6" s="1"/>
      <c r="B6" s="7"/>
      <c r="C6" s="7"/>
      <c r="D6" s="7"/>
      <c r="E6" s="7"/>
      <c r="F6" s="7"/>
      <c r="G6" s="7"/>
      <c r="H6" s="7"/>
    </row>
    <row r="7" spans="1:8">
      <c r="A7" s="8" t="s">
        <v>4</v>
      </c>
      <c r="B7" s="9" t="s">
        <v>5</v>
      </c>
      <c r="C7" s="9" t="s">
        <v>6</v>
      </c>
      <c r="D7" s="10" t="s">
        <v>38</v>
      </c>
      <c r="E7" s="9" t="s">
        <v>7</v>
      </c>
      <c r="F7" s="9"/>
      <c r="G7" s="10" t="s">
        <v>39</v>
      </c>
      <c r="H7" s="53" t="s">
        <v>34</v>
      </c>
    </row>
    <row r="8" spans="1:8" ht="51">
      <c r="A8" s="11"/>
      <c r="B8" s="12"/>
      <c r="C8" s="12"/>
      <c r="D8" s="12"/>
      <c r="E8" s="13" t="s">
        <v>8</v>
      </c>
      <c r="F8" s="54" t="s">
        <v>29</v>
      </c>
      <c r="G8" s="12"/>
      <c r="H8" s="14"/>
    </row>
    <row r="9" spans="1:8" ht="13.5" thickBot="1">
      <c r="A9" s="15">
        <v>1</v>
      </c>
      <c r="B9" s="16">
        <v>2</v>
      </c>
      <c r="C9" s="16">
        <v>3</v>
      </c>
      <c r="D9" s="16">
        <v>4</v>
      </c>
      <c r="E9" s="17">
        <v>5</v>
      </c>
      <c r="F9" s="16">
        <v>6</v>
      </c>
      <c r="G9" s="16">
        <v>7</v>
      </c>
      <c r="H9" s="18">
        <v>8</v>
      </c>
    </row>
    <row r="10" spans="1:8" ht="13.5" thickTop="1">
      <c r="A10" s="19">
        <v>1</v>
      </c>
      <c r="B10" s="20" t="s">
        <v>32</v>
      </c>
      <c r="C10" s="21" t="s">
        <v>9</v>
      </c>
      <c r="D10" s="63">
        <v>166.7</v>
      </c>
      <c r="E10" s="22">
        <v>336.58800000000002</v>
      </c>
      <c r="F10" s="23">
        <v>362.53500000000003</v>
      </c>
      <c r="G10" s="24"/>
      <c r="H10" s="25">
        <f>E10-F10+D10</f>
        <v>140.75299999999999</v>
      </c>
    </row>
    <row r="11" spans="1:8">
      <c r="A11" s="19">
        <v>2</v>
      </c>
      <c r="B11" s="20" t="s">
        <v>33</v>
      </c>
      <c r="C11" s="21" t="s">
        <v>10</v>
      </c>
      <c r="D11" s="61">
        <v>177.06</v>
      </c>
      <c r="E11" s="22">
        <v>220.03399999999999</v>
      </c>
      <c r="F11" s="23">
        <v>268.50700000000001</v>
      </c>
      <c r="G11" s="24">
        <f t="shared" ref="G11:G19" si="0">E11-F11</f>
        <v>-48.473000000000013</v>
      </c>
      <c r="H11" s="25">
        <f>D11+E11-F11</f>
        <v>128.58699999999999</v>
      </c>
    </row>
    <row r="12" spans="1:8">
      <c r="A12" s="19">
        <v>3</v>
      </c>
      <c r="B12" s="20" t="s">
        <v>11</v>
      </c>
      <c r="C12" s="21" t="s">
        <v>9</v>
      </c>
      <c r="D12" s="61">
        <v>92.74</v>
      </c>
      <c r="E12" s="62">
        <v>150.50399999999999</v>
      </c>
      <c r="F12" s="23">
        <v>171.69399999999999</v>
      </c>
      <c r="G12" s="24">
        <f t="shared" si="0"/>
        <v>-21.189999999999998</v>
      </c>
      <c r="H12" s="25">
        <f t="shared" ref="H12:H23" si="1">D12+E12-F12</f>
        <v>71.549999999999983</v>
      </c>
    </row>
    <row r="13" spans="1:8">
      <c r="A13" s="19">
        <v>4</v>
      </c>
      <c r="B13" s="26" t="s">
        <v>12</v>
      </c>
      <c r="C13" s="21" t="s">
        <v>9</v>
      </c>
      <c r="D13" s="61">
        <v>76.569999999999993</v>
      </c>
      <c r="E13" s="62">
        <v>124.35899999999999</v>
      </c>
      <c r="F13" s="23">
        <v>142.26499999999999</v>
      </c>
      <c r="G13" s="24">
        <f t="shared" si="0"/>
        <v>-17.905999999999992</v>
      </c>
      <c r="H13" s="25">
        <f t="shared" si="1"/>
        <v>58.663999999999987</v>
      </c>
    </row>
    <row r="14" spans="1:8">
      <c r="A14" s="19">
        <v>5</v>
      </c>
      <c r="B14" s="26" t="s">
        <v>13</v>
      </c>
      <c r="C14" s="21" t="s">
        <v>9</v>
      </c>
      <c r="D14" s="61">
        <v>47.18</v>
      </c>
      <c r="E14" s="62">
        <v>76.795000000000002</v>
      </c>
      <c r="F14" s="23">
        <v>87.75</v>
      </c>
      <c r="G14" s="24">
        <f t="shared" si="0"/>
        <v>-10.954999999999998</v>
      </c>
      <c r="H14" s="25">
        <f t="shared" si="1"/>
        <v>36.224999999999994</v>
      </c>
    </row>
    <row r="15" spans="1:8">
      <c r="A15" s="19">
        <v>6</v>
      </c>
      <c r="B15" s="26" t="s">
        <v>14</v>
      </c>
      <c r="C15" s="21" t="s">
        <v>9</v>
      </c>
      <c r="D15" s="61">
        <v>36.729999999999997</v>
      </c>
      <c r="E15" s="62">
        <v>67.344999999999999</v>
      </c>
      <c r="F15" s="23">
        <v>72.05</v>
      </c>
      <c r="G15" s="24">
        <f t="shared" si="0"/>
        <v>-4.7049999999999983</v>
      </c>
      <c r="H15" s="25">
        <f t="shared" si="1"/>
        <v>32.024999999999991</v>
      </c>
    </row>
    <row r="16" spans="1:8">
      <c r="A16" s="19">
        <v>7</v>
      </c>
      <c r="B16" s="26" t="s">
        <v>15</v>
      </c>
      <c r="C16" s="21" t="s">
        <v>9</v>
      </c>
      <c r="D16" s="61">
        <v>52.67</v>
      </c>
      <c r="E16" s="62">
        <v>85.218000000000004</v>
      </c>
      <c r="F16" s="23">
        <v>96.802999999999997</v>
      </c>
      <c r="G16" s="24">
        <f t="shared" si="0"/>
        <v>-11.584999999999994</v>
      </c>
      <c r="H16" s="25">
        <f t="shared" si="1"/>
        <v>41.085000000000008</v>
      </c>
    </row>
    <row r="17" spans="1:8">
      <c r="A17" s="19">
        <v>8</v>
      </c>
      <c r="B17" s="26" t="s">
        <v>35</v>
      </c>
      <c r="C17" s="21" t="s">
        <v>9</v>
      </c>
      <c r="D17" s="61">
        <v>1.81</v>
      </c>
      <c r="E17" s="62"/>
      <c r="F17" s="23">
        <v>1.3440000000000001</v>
      </c>
      <c r="G17" s="24">
        <f t="shared" si="0"/>
        <v>-1.3440000000000001</v>
      </c>
      <c r="H17" s="25">
        <f t="shared" si="1"/>
        <v>0.46599999999999997</v>
      </c>
    </row>
    <row r="18" spans="1:8">
      <c r="A18" s="19">
        <v>9</v>
      </c>
      <c r="B18" s="26" t="s">
        <v>36</v>
      </c>
      <c r="C18" s="21" t="s">
        <v>9</v>
      </c>
      <c r="D18" s="61">
        <v>3.36</v>
      </c>
      <c r="E18" s="62">
        <v>11.387</v>
      </c>
      <c r="F18" s="23">
        <v>11.009</v>
      </c>
      <c r="G18" s="24">
        <f t="shared" si="0"/>
        <v>0.37800000000000011</v>
      </c>
      <c r="H18" s="25">
        <f t="shared" si="1"/>
        <v>3.7379999999999995</v>
      </c>
    </row>
    <row r="19" spans="1:8">
      <c r="A19" s="19">
        <v>10</v>
      </c>
      <c r="B19" s="26" t="s">
        <v>30</v>
      </c>
      <c r="C19" s="21" t="s">
        <v>9</v>
      </c>
      <c r="D19" s="61">
        <v>44.41</v>
      </c>
      <c r="E19" s="62">
        <v>82.096000000000004</v>
      </c>
      <c r="F19" s="23">
        <v>89.873000000000005</v>
      </c>
      <c r="G19" s="24">
        <f t="shared" si="0"/>
        <v>-7.777000000000001</v>
      </c>
      <c r="H19" s="25">
        <f t="shared" si="1"/>
        <v>36.632999999999996</v>
      </c>
    </row>
    <row r="20" spans="1:8">
      <c r="A20" s="64">
        <v>11</v>
      </c>
      <c r="B20" s="65" t="s">
        <v>40</v>
      </c>
      <c r="C20" s="21" t="s">
        <v>9</v>
      </c>
      <c r="D20" s="61">
        <v>1.64</v>
      </c>
      <c r="E20" s="66">
        <v>6.78</v>
      </c>
      <c r="F20" s="67">
        <v>6.2789999999999999</v>
      </c>
      <c r="G20" s="68"/>
      <c r="H20" s="25">
        <f t="shared" si="1"/>
        <v>2.141</v>
      </c>
    </row>
    <row r="21" spans="1:8">
      <c r="A21" s="64">
        <v>12</v>
      </c>
      <c r="B21" s="65" t="s">
        <v>41</v>
      </c>
      <c r="C21" s="21" t="s">
        <v>9</v>
      </c>
      <c r="D21" s="61">
        <v>1.89</v>
      </c>
      <c r="E21" s="66">
        <v>8.2639999999999993</v>
      </c>
      <c r="F21" s="67">
        <v>7.6929999999999996</v>
      </c>
      <c r="G21" s="68"/>
      <c r="H21" s="25">
        <f t="shared" si="1"/>
        <v>2.4610000000000003</v>
      </c>
    </row>
    <row r="22" spans="1:8">
      <c r="A22" s="64">
        <v>13</v>
      </c>
      <c r="B22" s="65" t="s">
        <v>42</v>
      </c>
      <c r="C22" s="21" t="s">
        <v>9</v>
      </c>
      <c r="D22" s="61">
        <v>18</v>
      </c>
      <c r="E22" s="66">
        <v>26.670999999999999</v>
      </c>
      <c r="F22" s="67">
        <v>22.003</v>
      </c>
      <c r="G22" s="68"/>
      <c r="H22" s="25">
        <f t="shared" si="1"/>
        <v>22.667999999999999</v>
      </c>
    </row>
    <row r="23" spans="1:8">
      <c r="A23" s="64">
        <v>14</v>
      </c>
      <c r="B23" s="65" t="s">
        <v>43</v>
      </c>
      <c r="C23" s="21" t="s">
        <v>9</v>
      </c>
      <c r="D23" s="61">
        <v>39.06</v>
      </c>
      <c r="E23" s="66">
        <v>57.887999999999998</v>
      </c>
      <c r="F23" s="67">
        <v>47.756999999999998</v>
      </c>
      <c r="G23" s="68"/>
      <c r="H23" s="25">
        <f t="shared" si="1"/>
        <v>49.19100000000001</v>
      </c>
    </row>
    <row r="24" spans="1:8" ht="13.5" thickBot="1">
      <c r="A24" s="27"/>
      <c r="B24" s="28" t="s">
        <v>16</v>
      </c>
      <c r="C24" s="21" t="s">
        <v>9</v>
      </c>
      <c r="D24" s="61">
        <f>SUM(D10:D23)</f>
        <v>759.81999999999971</v>
      </c>
      <c r="E24" s="29">
        <f>SUM(E10:E23)</f>
        <v>1253.9289999999999</v>
      </c>
      <c r="F24" s="29">
        <f>SUM(F10:F23)</f>
        <v>1387.5619999999999</v>
      </c>
      <c r="G24" s="29">
        <f>SUM(G10:G23)</f>
        <v>-123.55699999999999</v>
      </c>
      <c r="H24" s="30">
        <f>SUM(H10:H23)</f>
        <v>626.18700000000013</v>
      </c>
    </row>
    <row r="25" spans="1:8" ht="13.5" thickBot="1">
      <c r="A25" s="31" t="s">
        <v>46</v>
      </c>
      <c r="B25" s="31"/>
      <c r="C25" s="31"/>
      <c r="D25" s="31"/>
      <c r="E25" s="31"/>
      <c r="F25" s="31"/>
      <c r="G25" s="31"/>
      <c r="H25" s="31"/>
    </row>
    <row r="26" spans="1:8">
      <c r="A26" s="32">
        <v>1</v>
      </c>
      <c r="B26" s="33" t="s">
        <v>17</v>
      </c>
      <c r="C26" s="34" t="s">
        <v>21</v>
      </c>
      <c r="D26" s="35"/>
      <c r="E26" s="35"/>
      <c r="F26" s="35"/>
      <c r="G26" s="35"/>
      <c r="H26" s="36">
        <v>9165</v>
      </c>
    </row>
    <row r="27" spans="1:8">
      <c r="A27" s="19">
        <v>2</v>
      </c>
      <c r="B27" s="37" t="s">
        <v>18</v>
      </c>
      <c r="C27" s="38" t="s">
        <v>19</v>
      </c>
      <c r="D27" s="39"/>
      <c r="E27" s="39"/>
      <c r="F27" s="39"/>
      <c r="G27" s="39"/>
      <c r="H27" s="40">
        <v>18755</v>
      </c>
    </row>
    <row r="28" spans="1:8">
      <c r="A28" s="19">
        <v>3</v>
      </c>
      <c r="B28" s="37" t="s">
        <v>20</v>
      </c>
      <c r="C28" s="38" t="s">
        <v>21</v>
      </c>
      <c r="D28" s="39"/>
      <c r="E28" s="39"/>
      <c r="F28" s="39"/>
      <c r="G28" s="39"/>
      <c r="H28" s="40">
        <v>288.68</v>
      </c>
    </row>
    <row r="29" spans="1:8">
      <c r="A29" s="19">
        <v>4</v>
      </c>
      <c r="B29" s="37" t="s">
        <v>22</v>
      </c>
      <c r="C29" s="38" t="s">
        <v>21</v>
      </c>
      <c r="D29" s="39"/>
      <c r="E29" s="39"/>
      <c r="F29" s="39"/>
      <c r="G29" s="39"/>
      <c r="H29" s="40">
        <v>38.9</v>
      </c>
    </row>
    <row r="30" spans="1:8">
      <c r="A30" s="19">
        <v>5</v>
      </c>
      <c r="B30" s="37" t="s">
        <v>23</v>
      </c>
      <c r="C30" s="38" t="s">
        <v>24</v>
      </c>
      <c r="D30" s="39"/>
      <c r="E30" s="39"/>
      <c r="F30" s="39"/>
      <c r="G30" s="39"/>
      <c r="H30" s="40">
        <v>61</v>
      </c>
    </row>
    <row r="31" spans="1:8" ht="13.5" thickBot="1">
      <c r="A31" s="41">
        <v>6</v>
      </c>
      <c r="B31" s="42" t="s">
        <v>25</v>
      </c>
      <c r="C31" s="43" t="s">
        <v>24</v>
      </c>
      <c r="D31" s="44"/>
      <c r="E31" s="44"/>
      <c r="F31" s="44"/>
      <c r="G31" s="44"/>
      <c r="H31" s="45">
        <v>61</v>
      </c>
    </row>
    <row r="32" spans="1:8" ht="13.5" thickBot="1">
      <c r="A32" s="46" t="s">
        <v>26</v>
      </c>
      <c r="B32" s="46"/>
      <c r="C32" s="46"/>
      <c r="D32" s="46"/>
      <c r="E32" s="46"/>
      <c r="F32" s="46"/>
      <c r="G32" s="46"/>
      <c r="H32" s="46"/>
    </row>
    <row r="33" spans="1:8" ht="13.5" thickBot="1">
      <c r="A33" s="32">
        <v>1</v>
      </c>
      <c r="B33" s="33" t="s">
        <v>37</v>
      </c>
      <c r="C33" s="34" t="s">
        <v>9</v>
      </c>
      <c r="D33" s="47"/>
      <c r="E33" s="69">
        <v>2.09</v>
      </c>
      <c r="F33" s="48"/>
      <c r="G33" s="48"/>
      <c r="H33" s="48"/>
    </row>
    <row r="34" spans="1:8" ht="13.5" thickBot="1">
      <c r="A34" s="19">
        <v>2</v>
      </c>
      <c r="B34" s="37" t="s">
        <v>47</v>
      </c>
      <c r="C34" s="34" t="s">
        <v>9</v>
      </c>
      <c r="D34" s="49"/>
      <c r="E34" s="70">
        <v>1.4</v>
      </c>
      <c r="F34" s="48"/>
      <c r="G34" s="48"/>
      <c r="H34" s="48"/>
    </row>
    <row r="35" spans="1:8" ht="13.5" thickBot="1">
      <c r="A35" s="19">
        <v>3</v>
      </c>
      <c r="B35" s="37" t="s">
        <v>48</v>
      </c>
      <c r="C35" s="34" t="s">
        <v>9</v>
      </c>
      <c r="D35" s="49"/>
      <c r="E35" s="70">
        <v>7.31</v>
      </c>
      <c r="F35" s="48"/>
      <c r="G35" s="48"/>
      <c r="H35" s="48"/>
    </row>
    <row r="36" spans="1:8" ht="13.5" thickBot="1">
      <c r="A36" s="19">
        <v>4</v>
      </c>
      <c r="B36" s="37" t="s">
        <v>44</v>
      </c>
      <c r="C36" s="34" t="s">
        <v>9</v>
      </c>
      <c r="D36" s="49"/>
      <c r="E36" s="70">
        <v>20.13</v>
      </c>
      <c r="F36" s="48"/>
      <c r="G36" s="48"/>
      <c r="H36" s="48"/>
    </row>
    <row r="37" spans="1:8" ht="13.5" thickBot="1">
      <c r="A37" s="19">
        <v>5</v>
      </c>
      <c r="B37" s="37" t="s">
        <v>49</v>
      </c>
      <c r="C37" s="34" t="s">
        <v>9</v>
      </c>
      <c r="D37" s="49"/>
      <c r="E37" s="70">
        <v>6.09</v>
      </c>
      <c r="F37" s="48"/>
      <c r="G37" s="48"/>
      <c r="H37" s="48"/>
    </row>
    <row r="38" spans="1:8" ht="13.5" thickBot="1">
      <c r="A38" s="19">
        <v>6</v>
      </c>
      <c r="B38" s="37" t="s">
        <v>50</v>
      </c>
      <c r="C38" s="34" t="s">
        <v>9</v>
      </c>
      <c r="D38" s="49"/>
      <c r="E38" s="70">
        <v>2.54</v>
      </c>
      <c r="F38" s="48"/>
      <c r="G38" s="48"/>
      <c r="H38" s="48"/>
    </row>
    <row r="39" spans="1:8" ht="13.5" thickBot="1">
      <c r="A39" s="19">
        <v>7</v>
      </c>
      <c r="B39" s="37" t="s">
        <v>51</v>
      </c>
      <c r="C39" s="34" t="s">
        <v>9</v>
      </c>
      <c r="D39" s="49"/>
      <c r="E39" s="70">
        <v>10.36</v>
      </c>
      <c r="F39" s="48"/>
      <c r="G39" s="48"/>
      <c r="H39" s="48"/>
    </row>
    <row r="40" spans="1:8" ht="13.5" thickBot="1">
      <c r="A40" s="64"/>
      <c r="B40" s="71"/>
      <c r="C40" s="34"/>
      <c r="D40" s="72"/>
      <c r="E40" s="73"/>
      <c r="F40" s="48"/>
      <c r="G40" s="48"/>
      <c r="H40" s="48"/>
    </row>
    <row r="41" spans="1:8" ht="13.5" thickBot="1">
      <c r="A41" s="41"/>
      <c r="B41" s="50"/>
      <c r="C41" s="34" t="s">
        <v>9</v>
      </c>
      <c r="D41" s="51"/>
      <c r="E41" s="45">
        <f>SUM(E33:E39)</f>
        <v>49.919999999999995</v>
      </c>
      <c r="F41" s="48"/>
      <c r="G41" s="48"/>
      <c r="H41" s="48"/>
    </row>
    <row r="42" spans="1:8" ht="12.75" customHeight="1">
      <c r="A42" s="1"/>
      <c r="B42" s="55" t="s">
        <v>31</v>
      </c>
      <c r="C42" s="56"/>
      <c r="D42" s="48"/>
      <c r="E42" s="48"/>
      <c r="F42" s="48"/>
      <c r="G42" s="48"/>
      <c r="H42" s="48"/>
    </row>
    <row r="43" spans="1:8" ht="77.25" customHeight="1">
      <c r="A43" s="5"/>
      <c r="B43" s="57" t="s">
        <v>52</v>
      </c>
      <c r="C43" s="56"/>
      <c r="D43" s="52"/>
      <c r="E43" s="52"/>
      <c r="F43" s="52"/>
      <c r="G43" s="52"/>
      <c r="H43" s="52"/>
    </row>
    <row r="46" spans="1:8" ht="15">
      <c r="B46" s="58" t="s">
        <v>27</v>
      </c>
      <c r="C46" s="59"/>
      <c r="D46" s="58"/>
      <c r="E46" s="58" t="s">
        <v>28</v>
      </c>
    </row>
    <row r="47" spans="1:8" ht="14.25">
      <c r="B47" s="60"/>
      <c r="C47" s="60"/>
      <c r="D47" s="60"/>
      <c r="E47" s="60"/>
    </row>
    <row r="79" ht="12.75" customHeight="1"/>
    <row r="80" ht="138.75" customHeight="1"/>
    <row r="118" ht="12.75" customHeight="1"/>
    <row r="119" ht="129.75" customHeight="1"/>
    <row r="155" ht="12.75" customHeight="1"/>
    <row r="156" ht="137.25" customHeight="1"/>
    <row r="198" ht="12.75" customHeight="1"/>
  </sheetData>
  <mergeCells count="17">
    <mergeCell ref="D29:G29"/>
    <mergeCell ref="D30:G30"/>
    <mergeCell ref="D31:G31"/>
    <mergeCell ref="A32:H32"/>
    <mergeCell ref="G7:G8"/>
    <mergeCell ref="H7:H8"/>
    <mergeCell ref="A25:H25"/>
    <mergeCell ref="D26:G26"/>
    <mergeCell ref="D27:G27"/>
    <mergeCell ref="D28:G28"/>
    <mergeCell ref="B3:H3"/>
    <mergeCell ref="B6:H6"/>
    <mergeCell ref="A7:A8"/>
    <mergeCell ref="B7:B8"/>
    <mergeCell ref="C7:C8"/>
    <mergeCell ref="D7:D8"/>
    <mergeCell ref="E7:F7"/>
  </mergeCells>
  <pageMargins left="0.70866141732283472" right="0.70866141732283472" top="0.74803149606299213" bottom="0" header="0.31496062992125984" footer="0.31496062992125984"/>
  <pageSetup paperSize="9" scale="1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292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dcterms:created xsi:type="dcterms:W3CDTF">2019-03-13T05:16:36Z</dcterms:created>
  <dcterms:modified xsi:type="dcterms:W3CDTF">2019-03-13T05:17:35Z</dcterms:modified>
</cp:coreProperties>
</file>